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A meu blog\Planilhas inseridas\"/>
    </mc:Choice>
  </mc:AlternateContent>
  <bookViews>
    <workbookView xWindow="240" yWindow="30" windowWidth="19995" windowHeight="9210"/>
  </bookViews>
  <sheets>
    <sheet name="Plan1" sheetId="1" r:id="rId1"/>
    <sheet name="Plan2" sheetId="2" r:id="rId2"/>
    <sheet name="Plan3" sheetId="3" r:id="rId3"/>
  </sheets>
  <calcPr calcId="152511" iterate="1" iterateCount="1"/>
</workbook>
</file>

<file path=xl/calcChain.xml><?xml version="1.0" encoding="utf-8"?>
<calcChain xmlns="http://schemas.openxmlformats.org/spreadsheetml/2006/main">
  <c r="B8" i="1" l="1"/>
  <c r="C8" i="1" l="1"/>
  <c r="H8" i="1"/>
  <c r="I8" i="1" s="1"/>
  <c r="J8" i="1" l="1"/>
  <c r="B9" i="1" l="1"/>
  <c r="H9" i="1" l="1"/>
  <c r="J9" i="1" s="1"/>
  <c r="C9" i="1"/>
  <c r="B10" i="1"/>
  <c r="I9" i="1" l="1"/>
  <c r="I10" i="1"/>
  <c r="H10" i="1"/>
  <c r="J10" i="1" s="1"/>
  <c r="C10" i="1"/>
  <c r="B11" i="1"/>
  <c r="C11" i="1" l="1"/>
  <c r="H11" i="1"/>
  <c r="I11" i="1" s="1"/>
  <c r="B12" i="1"/>
  <c r="J11" i="1" l="1"/>
  <c r="B13" i="1"/>
  <c r="H12" i="1"/>
  <c r="J12" i="1" s="1"/>
  <c r="C12" i="1"/>
  <c r="I12" i="1" l="1"/>
  <c r="B14" i="1"/>
  <c r="H13" i="1"/>
  <c r="I13" i="1" s="1"/>
  <c r="J13" i="1"/>
  <c r="C13" i="1"/>
  <c r="H14" i="1" l="1"/>
  <c r="I14" i="1" s="1"/>
  <c r="B15" i="1"/>
  <c r="C14" i="1"/>
  <c r="J14" i="1"/>
  <c r="B16" i="1" l="1"/>
  <c r="H15" i="1"/>
  <c r="I15" i="1" s="1"/>
  <c r="C15" i="1"/>
  <c r="J15" i="1" l="1"/>
  <c r="B17" i="1"/>
  <c r="H16" i="1"/>
  <c r="I16" i="1" s="1"/>
  <c r="C16" i="1"/>
  <c r="J16" i="1" l="1"/>
  <c r="B18" i="1"/>
  <c r="H17" i="1"/>
  <c r="I17" i="1" s="1"/>
  <c r="J17" i="1"/>
  <c r="C17" i="1"/>
  <c r="H18" i="1" l="1"/>
  <c r="I18" i="1" s="1"/>
  <c r="B19" i="1"/>
  <c r="C18" i="1"/>
  <c r="J18" i="1"/>
  <c r="B20" i="1" l="1"/>
  <c r="H19" i="1"/>
  <c r="J19" i="1" s="1"/>
  <c r="C19" i="1"/>
  <c r="I19" i="1" l="1"/>
  <c r="H20" i="1"/>
  <c r="I20" i="1" s="1"/>
  <c r="B21" i="1"/>
  <c r="C20" i="1"/>
  <c r="J20" i="1" l="1"/>
  <c r="B22" i="1"/>
  <c r="H21" i="1"/>
  <c r="I21" i="1" s="1"/>
  <c r="C21" i="1"/>
  <c r="B23" i="1" l="1"/>
  <c r="H22" i="1"/>
  <c r="I22" i="1" s="1"/>
  <c r="C22" i="1"/>
  <c r="J22" i="1"/>
  <c r="J21" i="1"/>
  <c r="H23" i="1" l="1"/>
  <c r="I23" i="1" s="1"/>
  <c r="B24" i="1"/>
  <c r="J23" i="1"/>
  <c r="C23" i="1"/>
  <c r="H24" i="1" l="1"/>
  <c r="I24" i="1" s="1"/>
  <c r="B25" i="1"/>
  <c r="C24" i="1"/>
  <c r="J24" i="1" l="1"/>
  <c r="B26" i="1"/>
  <c r="H25" i="1"/>
  <c r="I25" i="1" s="1"/>
  <c r="C25" i="1"/>
  <c r="J25" i="1"/>
  <c r="H26" i="1" l="1"/>
  <c r="J26" i="1" s="1"/>
  <c r="B27" i="1"/>
  <c r="C26" i="1"/>
  <c r="B28" i="1" l="1"/>
  <c r="H27" i="1"/>
  <c r="J27" i="1" s="1"/>
  <c r="C27" i="1"/>
  <c r="I26" i="1"/>
  <c r="I27" i="1" l="1"/>
  <c r="H28" i="1"/>
  <c r="I28" i="1" s="1"/>
  <c r="B29" i="1"/>
  <c r="C28" i="1"/>
  <c r="J28" i="1" l="1"/>
  <c r="B30" i="1"/>
  <c r="H29" i="1"/>
  <c r="I29" i="1" s="1"/>
  <c r="J29" i="1"/>
  <c r="C29" i="1"/>
  <c r="H30" i="1" l="1"/>
  <c r="I30" i="1" s="1"/>
  <c r="B31" i="1"/>
  <c r="J30" i="1"/>
  <c r="C30" i="1"/>
  <c r="H31" i="1" l="1"/>
  <c r="I31" i="1" s="1"/>
  <c r="B32" i="1"/>
  <c r="C31" i="1"/>
  <c r="J31" i="1" l="1"/>
  <c r="B33" i="1"/>
  <c r="H32" i="1"/>
  <c r="I32" i="1" s="1"/>
  <c r="C32" i="1"/>
  <c r="J32" i="1"/>
  <c r="H33" i="1" l="1"/>
  <c r="J33" i="1" s="1"/>
  <c r="B34" i="1"/>
  <c r="C33" i="1"/>
  <c r="B35" i="1" l="1"/>
  <c r="H34" i="1"/>
  <c r="J34" i="1" s="1"/>
  <c r="C34" i="1"/>
  <c r="I33" i="1"/>
  <c r="I34" i="1" l="1"/>
  <c r="H35" i="1"/>
  <c r="I35" i="1" s="1"/>
  <c r="B36" i="1"/>
  <c r="C35" i="1"/>
  <c r="J35" i="1" l="1"/>
  <c r="C36" i="1"/>
  <c r="H36" i="1"/>
  <c r="I36" i="1" s="1"/>
  <c r="B37" i="1"/>
  <c r="J36" i="1" l="1"/>
  <c r="B38" i="1"/>
  <c r="C37" i="1"/>
  <c r="H37" i="1"/>
  <c r="I37" i="1" s="1"/>
  <c r="C38" i="1" l="1"/>
  <c r="H38" i="1"/>
  <c r="J38" i="1" s="1"/>
  <c r="I38" i="1"/>
  <c r="J37" i="1"/>
</calcChain>
</file>

<file path=xl/sharedStrings.xml><?xml version="1.0" encoding="utf-8"?>
<sst xmlns="http://schemas.openxmlformats.org/spreadsheetml/2006/main" count="14" uniqueCount="12">
  <si>
    <t xml:space="preserve">Data </t>
  </si>
  <si>
    <t>Dia Semana</t>
  </si>
  <si>
    <t>Entrada</t>
  </si>
  <si>
    <t>Saída</t>
  </si>
  <si>
    <t>H. Trab.</t>
  </si>
  <si>
    <t>H. Normais</t>
  </si>
  <si>
    <t>H. Extras</t>
  </si>
  <si>
    <t>H. Normal</t>
  </si>
  <si>
    <t>Ano</t>
  </si>
  <si>
    <t>Mês</t>
  </si>
  <si>
    <t>Sábados:</t>
  </si>
  <si>
    <t>=SE(B35=””;””;SE(MÊS(B35+1)&lt;&gt;MÊS(B35);””;B35+1))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</si>
</sst>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dddd"/>
  </numFmts>
  <fonts count="7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4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color theme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/>
    </xf>
    <xf numFmtId="20" fontId="0" fillId="3" borderId="0" xfId="0" applyNumberFormat="1" applyFill="1"/>
    <xf numFmtId="0" fontId="3" fillId="0" borderId="0" xfId="0" quotePrefix="1" applyFont="1" applyAlignment="1">
      <alignment vertical="center"/>
    </xf>
    <xf numFmtId="0" fontId="0" fillId="4" borderId="0" xfId="0" applyFill="1"/>
    <xf numFmtId="0" fontId="4" fillId="4" borderId="0" xfId="0" applyFont="1" applyFill="1"/>
    <xf numFmtId="0" fontId="0" fillId="3" borderId="0" xfId="0" applyFill="1"/>
    <xf numFmtId="14" fontId="5" fillId="0" borderId="2" xfId="0" applyNumberFormat="1" applyFont="1" applyBorder="1"/>
    <xf numFmtId="173" fontId="5" fillId="0" borderId="3" xfId="0" applyNumberFormat="1" applyFont="1" applyBorder="1"/>
    <xf numFmtId="20" fontId="5" fillId="4" borderId="3" xfId="0" applyNumberFormat="1" applyFont="1" applyFill="1" applyBorder="1"/>
    <xf numFmtId="20" fontId="5" fillId="0" borderId="3" xfId="0" quotePrefix="1" applyNumberFormat="1" applyFont="1" applyBorder="1" applyAlignment="1">
      <alignment horizontal="center"/>
    </xf>
    <xf numFmtId="20" fontId="5" fillId="0" borderId="3" xfId="0" quotePrefix="1" applyNumberFormat="1" applyFont="1" applyBorder="1" applyAlignment="1">
      <alignment horizontal="center" vertical="center"/>
    </xf>
    <xf numFmtId="20" fontId="5" fillId="0" borderId="4" xfId="0" quotePrefix="1" applyNumberFormat="1" applyFont="1" applyBorder="1" applyAlignment="1">
      <alignment horizontal="center"/>
    </xf>
    <xf numFmtId="14" fontId="5" fillId="0" borderId="5" xfId="0" applyNumberFormat="1" applyFont="1" applyBorder="1"/>
    <xf numFmtId="173" fontId="5" fillId="0" borderId="6" xfId="0" applyNumberFormat="1" applyFont="1" applyBorder="1"/>
    <xf numFmtId="20" fontId="5" fillId="4" borderId="6" xfId="0" applyNumberFormat="1" applyFont="1" applyFill="1" applyBorder="1"/>
    <xf numFmtId="20" fontId="5" fillId="0" borderId="6" xfId="0" applyNumberFormat="1" applyFont="1" applyBorder="1" applyAlignment="1">
      <alignment horizontal="center"/>
    </xf>
    <xf numFmtId="20" fontId="5" fillId="0" borderId="6" xfId="0" quotePrefix="1" applyNumberFormat="1" applyFont="1" applyBorder="1" applyAlignment="1">
      <alignment horizontal="center" vertical="center"/>
    </xf>
    <xf numFmtId="20" fontId="5" fillId="0" borderId="7" xfId="0" applyNumberFormat="1" applyFont="1" applyBorder="1" applyAlignment="1">
      <alignment horizontal="center"/>
    </xf>
    <xf numFmtId="173" fontId="5" fillId="0" borderId="9" xfId="0" applyNumberFormat="1" applyFont="1" applyBorder="1"/>
    <xf numFmtId="20" fontId="5" fillId="4" borderId="9" xfId="0" applyNumberFormat="1" applyFont="1" applyFill="1" applyBorder="1"/>
    <xf numFmtId="20" fontId="5" fillId="0" borderId="9" xfId="0" applyNumberFormat="1" applyFont="1" applyBorder="1" applyAlignment="1">
      <alignment horizontal="center"/>
    </xf>
    <xf numFmtId="20" fontId="5" fillId="0" borderId="9" xfId="0" quotePrefix="1" applyNumberFormat="1" applyFont="1" applyBorder="1" applyAlignment="1">
      <alignment horizontal="center" vertical="center"/>
    </xf>
    <xf numFmtId="20" fontId="5" fillId="0" borderId="10" xfId="0" applyNumberFormat="1" applyFont="1" applyBorder="1" applyAlignment="1">
      <alignment horizontal="center"/>
    </xf>
    <xf numFmtId="20" fontId="5" fillId="4" borderId="11" xfId="0" applyNumberFormat="1" applyFont="1" applyFill="1" applyBorder="1"/>
    <xf numFmtId="20" fontId="5" fillId="0" borderId="11" xfId="0" applyNumberFormat="1" applyFont="1" applyBorder="1" applyAlignment="1">
      <alignment horizontal="center"/>
    </xf>
    <xf numFmtId="20" fontId="5" fillId="0" borderId="11" xfId="0" quotePrefix="1" applyNumberFormat="1" applyFont="1" applyBorder="1" applyAlignment="1">
      <alignment horizontal="center" vertical="center"/>
    </xf>
    <xf numFmtId="20" fontId="5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14" fontId="5" fillId="0" borderId="5" xfId="0" applyNumberFormat="1" applyFont="1" applyFill="1" applyBorder="1"/>
    <xf numFmtId="14" fontId="5" fillId="0" borderId="8" xfId="0" applyNumberFormat="1" applyFont="1" applyFill="1" applyBorder="1"/>
    <xf numFmtId="14" fontId="5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304802</xdr:colOff>
      <xdr:row>0</xdr:row>
      <xdr:rowOff>0</xdr:rowOff>
    </xdr:from>
    <xdr:to>
      <xdr:col>5</xdr:col>
      <xdr:colOff>533404</xdr:colOff>
      <xdr:row>5</xdr:row>
      <xdr:rowOff>9526</xdr:rowOff>
    </xdr:to>
    <xdr:sp macro="" textlink="">
      <xdr:nvSpPr>
        <xdr:cNvPr id="7" name="Pentágono 6"/>
        <xdr:cNvSpPr/>
      </xdr:nvSpPr>
      <xdr:spPr>
        <a:xfrm rot="5400000">
          <a:off x="2981327" y="-333375"/>
          <a:ext cx="819151" cy="1485902"/>
        </a:xfrm>
        <a:prstGeom prst="homePlate">
          <a:avLst>
            <a:gd name="adj" fmla="val 21582"/>
          </a:avLst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rIns="0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3</xdr:col>
      <xdr:colOff>304800</xdr:colOff>
      <xdr:row>0</xdr:row>
      <xdr:rowOff>28575</xdr:rowOff>
    </xdr:from>
    <xdr:to>
      <xdr:col>5</xdr:col>
      <xdr:colOff>476631</xdr:colOff>
      <xdr:row>3</xdr:row>
      <xdr:rowOff>66675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7950" y="28575"/>
          <a:ext cx="1429131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4"/>
  <sheetViews>
    <sheetView showGridLines="0" tabSelected="1" workbookViewId="0">
      <selection activeCell="U9" sqref="U9"/>
    </sheetView>
  </sheetViews>
  <sheetFormatPr defaultRowHeight="12.75" x14ac:dyDescent="0.2"/>
  <cols>
    <col min="1" max="1" width="10.7109375" customWidth="1"/>
    <col min="2" max="2" width="12.140625" customWidth="1"/>
    <col min="3" max="3" width="13.85546875" customWidth="1"/>
    <col min="4" max="7" width="9.42578125" bestFit="1" customWidth="1"/>
    <col min="8" max="10" width="11.28515625" customWidth="1"/>
  </cols>
  <sheetData>
    <row r="2" spans="1:10" x14ac:dyDescent="0.2">
      <c r="B2" s="4" t="s">
        <v>8</v>
      </c>
      <c r="C2" s="6">
        <v>2015</v>
      </c>
      <c r="G2" s="4" t="s">
        <v>7</v>
      </c>
      <c r="H2" s="2">
        <v>0.33333333333333331</v>
      </c>
    </row>
    <row r="3" spans="1:10" x14ac:dyDescent="0.2">
      <c r="B3" s="4" t="s">
        <v>9</v>
      </c>
      <c r="C3" s="6">
        <v>4</v>
      </c>
      <c r="G3" s="5" t="s">
        <v>10</v>
      </c>
      <c r="H3" s="2">
        <v>0.16666666666666666</v>
      </c>
    </row>
    <row r="7" spans="1:10" x14ac:dyDescent="0.2">
      <c r="B7" s="1" t="s">
        <v>0</v>
      </c>
      <c r="C7" s="1" t="s">
        <v>1</v>
      </c>
      <c r="D7" s="1" t="s">
        <v>2</v>
      </c>
      <c r="E7" s="1" t="s">
        <v>3</v>
      </c>
      <c r="F7" s="1" t="s">
        <v>2</v>
      </c>
      <c r="G7" s="1" t="s">
        <v>3</v>
      </c>
      <c r="H7" s="1" t="s">
        <v>4</v>
      </c>
      <c r="I7" s="1" t="s">
        <v>5</v>
      </c>
      <c r="J7" s="1" t="s">
        <v>6</v>
      </c>
    </row>
    <row r="8" spans="1:10" ht="12.75" customHeight="1" x14ac:dyDescent="0.25">
      <c r="B8" s="7">
        <f>DATE(C2,C3,1)</f>
        <v>42095</v>
      </c>
      <c r="C8" s="8">
        <f>IF(B8="","",B8)</f>
        <v>42095</v>
      </c>
      <c r="D8" s="9">
        <v>0.33333333333333331</v>
      </c>
      <c r="E8" s="9">
        <v>0.5</v>
      </c>
      <c r="F8" s="9">
        <v>0.54166666666666663</v>
      </c>
      <c r="G8" s="9">
        <v>0.79166666666666663</v>
      </c>
      <c r="H8" s="10">
        <f>IF(B8="","",(G8-F8)+(E8-D8))</f>
        <v>0.41666666666666669</v>
      </c>
      <c r="I8" s="11">
        <f>IF(B8="","",IF(WEEKDAY(B8)=1,0,IF(WEEKDAY(B8)=7,MIN($H$3,H8),MIN($H$2,H8))))</f>
        <v>0.33333333333333331</v>
      </c>
      <c r="J8" s="12">
        <f>IF(B8="","",IF(WEEKDAY(B8)=1,H8,IF(WEEKDAY(B8)=7,MAX(0,H8-$H$3),MAX(0,H8-$H$2))))</f>
        <v>8.333333333333337E-2</v>
      </c>
    </row>
    <row r="9" spans="1:10" ht="12.75" customHeight="1" x14ac:dyDescent="0.25">
      <c r="B9" s="13">
        <f t="shared" ref="B9:B14" si="0">B8+1</f>
        <v>42096</v>
      </c>
      <c r="C9" s="14">
        <f>IF(B9="","",B9)</f>
        <v>42096</v>
      </c>
      <c r="D9" s="15">
        <v>0.33333333333333331</v>
      </c>
      <c r="E9" s="15">
        <v>0.5</v>
      </c>
      <c r="F9" s="15">
        <v>0.54166666666666663</v>
      </c>
      <c r="G9" s="15">
        <v>0.79166666666666663</v>
      </c>
      <c r="H9" s="16">
        <f t="shared" ref="H9:H12" si="1">IF(B9="","",(G9-F9)+(E9-D9))</f>
        <v>0.41666666666666669</v>
      </c>
      <c r="I9" s="17">
        <f t="shared" ref="I9:I12" si="2">IF(B9="","",IF(WEEKDAY(B9)=1,0,IF(WEEKDAY(B9)=7,MIN($H$3,H9),MIN($H$2,H9))))</f>
        <v>0.33333333333333331</v>
      </c>
      <c r="J9" s="18">
        <f t="shared" ref="J9:J12" si="3">IF(B9="","",IF(WEEKDAY(B9)=1,H9,IF(WEEKDAY(B9)=7,MAX(0,H9-$H$3),MAX(0,H9-$H$2))))</f>
        <v>8.333333333333337E-2</v>
      </c>
    </row>
    <row r="10" spans="1:10" ht="15" x14ac:dyDescent="0.25">
      <c r="B10" s="13">
        <f t="shared" si="0"/>
        <v>42097</v>
      </c>
      <c r="C10" s="14">
        <f t="shared" ref="C10:C38" si="4">IF(B10="","",B10)</f>
        <v>42097</v>
      </c>
      <c r="D10" s="15">
        <v>0.33333333333333331</v>
      </c>
      <c r="E10" s="15">
        <v>0.5</v>
      </c>
      <c r="F10" s="15">
        <v>0.54166666666666663</v>
      </c>
      <c r="G10" s="15">
        <v>0.79166666666666663</v>
      </c>
      <c r="H10" s="16">
        <f t="shared" si="1"/>
        <v>0.41666666666666669</v>
      </c>
      <c r="I10" s="17">
        <f t="shared" si="2"/>
        <v>0.33333333333333331</v>
      </c>
      <c r="J10" s="18">
        <f t="shared" si="3"/>
        <v>8.333333333333337E-2</v>
      </c>
    </row>
    <row r="11" spans="1:10" ht="15" x14ac:dyDescent="0.25">
      <c r="B11" s="13">
        <f t="shared" si="0"/>
        <v>42098</v>
      </c>
      <c r="C11" s="14">
        <f t="shared" si="4"/>
        <v>42098</v>
      </c>
      <c r="D11" s="15">
        <v>0.33333333333333331</v>
      </c>
      <c r="E11" s="15">
        <v>0.5</v>
      </c>
      <c r="F11" s="15">
        <v>0.54166666666666663</v>
      </c>
      <c r="G11" s="15">
        <v>0.75</v>
      </c>
      <c r="H11" s="16">
        <f t="shared" si="1"/>
        <v>0.37500000000000006</v>
      </c>
      <c r="I11" s="17">
        <f t="shared" si="2"/>
        <v>0.16666666666666666</v>
      </c>
      <c r="J11" s="18">
        <f t="shared" si="3"/>
        <v>0.2083333333333334</v>
      </c>
    </row>
    <row r="12" spans="1:10" ht="15" x14ac:dyDescent="0.25">
      <c r="B12" s="13">
        <f t="shared" si="0"/>
        <v>42099</v>
      </c>
      <c r="C12" s="14">
        <f t="shared" si="4"/>
        <v>42099</v>
      </c>
      <c r="D12" s="24">
        <v>0.33333333333333331</v>
      </c>
      <c r="E12" s="24">
        <v>0.5</v>
      </c>
      <c r="F12" s="24">
        <v>0.54166666666666663</v>
      </c>
      <c r="G12" s="24">
        <v>0.70833333333333337</v>
      </c>
      <c r="H12" s="25">
        <f t="shared" si="1"/>
        <v>0.33333333333333343</v>
      </c>
      <c r="I12" s="26">
        <f t="shared" si="2"/>
        <v>0</v>
      </c>
      <c r="J12" s="27">
        <f t="shared" si="3"/>
        <v>0.33333333333333343</v>
      </c>
    </row>
    <row r="13" spans="1:10" ht="15" x14ac:dyDescent="0.25">
      <c r="B13" s="13">
        <f t="shared" ref="B13:B29" si="5">B12+1</f>
        <v>42100</v>
      </c>
      <c r="C13" s="14">
        <f t="shared" si="4"/>
        <v>42100</v>
      </c>
      <c r="D13" s="24">
        <v>0.33263888888888887</v>
      </c>
      <c r="E13" s="24">
        <v>0.50069444444444444</v>
      </c>
      <c r="F13" s="24">
        <v>0.54166666666666663</v>
      </c>
      <c r="G13" s="24">
        <v>0.71180555555555547</v>
      </c>
      <c r="H13" s="25">
        <f t="shared" ref="H13:H38" si="6">IF(B13="","",(G13-F13)+(E13-D13))</f>
        <v>0.33819444444444441</v>
      </c>
      <c r="I13" s="26">
        <f t="shared" ref="I13:I38" si="7">IF(B13="","",IF(WEEKDAY(B13)=1,0,IF(WEEKDAY(B13)=7,MIN($H$3,H13),MIN($H$2,H13))))</f>
        <v>0.33333333333333331</v>
      </c>
      <c r="J13" s="27">
        <f t="shared" ref="J13:J38" si="8">IF(B13="","",IF(WEEKDAY(B13)=1,H13,IF(WEEKDAY(B13)=7,MAX(0,H13-$H$3),MAX(0,H13-$H$2))))</f>
        <v>4.8611111111110938E-3</v>
      </c>
    </row>
    <row r="14" spans="1:10" ht="15" x14ac:dyDescent="0.25">
      <c r="B14" s="13">
        <f t="shared" si="5"/>
        <v>42101</v>
      </c>
      <c r="C14" s="14">
        <f t="shared" si="4"/>
        <v>42101</v>
      </c>
      <c r="D14" s="24">
        <v>0.28402777777777777</v>
      </c>
      <c r="E14" s="24">
        <v>0.50694444444444442</v>
      </c>
      <c r="F14" s="24">
        <v>0.55555555555555558</v>
      </c>
      <c r="G14" s="24">
        <v>0.8125</v>
      </c>
      <c r="H14" s="25">
        <f t="shared" si="6"/>
        <v>0.47986111111111107</v>
      </c>
      <c r="I14" s="26">
        <f t="shared" si="7"/>
        <v>0.33333333333333331</v>
      </c>
      <c r="J14" s="27">
        <f t="shared" si="8"/>
        <v>0.14652777777777776</v>
      </c>
    </row>
    <row r="15" spans="1:10" ht="15" x14ac:dyDescent="0.25">
      <c r="B15" s="13">
        <f t="shared" si="5"/>
        <v>42102</v>
      </c>
      <c r="C15" s="14">
        <f t="shared" si="4"/>
        <v>42102</v>
      </c>
      <c r="D15" s="24">
        <v>0.27361111111111108</v>
      </c>
      <c r="E15" s="24">
        <v>0.49236111111111108</v>
      </c>
      <c r="F15" s="24">
        <v>0.54027777777777775</v>
      </c>
      <c r="G15" s="24">
        <v>0.76041666666666663</v>
      </c>
      <c r="H15" s="25">
        <f t="shared" si="6"/>
        <v>0.43888888888888888</v>
      </c>
      <c r="I15" s="26">
        <f t="shared" si="7"/>
        <v>0.33333333333333331</v>
      </c>
      <c r="J15" s="27">
        <f t="shared" si="8"/>
        <v>0.10555555555555557</v>
      </c>
    </row>
    <row r="16" spans="1:10" ht="15" x14ac:dyDescent="0.25">
      <c r="A16" s="28"/>
      <c r="B16" s="13">
        <f t="shared" si="5"/>
        <v>42103</v>
      </c>
      <c r="C16" s="14">
        <f t="shared" si="4"/>
        <v>42103</v>
      </c>
      <c r="D16" s="24">
        <v>0.31597222222222221</v>
      </c>
      <c r="E16" s="24">
        <v>0.5</v>
      </c>
      <c r="F16" s="24">
        <v>0.52083333333333337</v>
      </c>
      <c r="G16" s="24">
        <v>0.75</v>
      </c>
      <c r="H16" s="25">
        <f t="shared" si="6"/>
        <v>0.41319444444444442</v>
      </c>
      <c r="I16" s="26">
        <f t="shared" si="7"/>
        <v>0.33333333333333331</v>
      </c>
      <c r="J16" s="27">
        <f t="shared" si="8"/>
        <v>7.9861111111111105E-2</v>
      </c>
    </row>
    <row r="17" spans="1:10" ht="15" x14ac:dyDescent="0.25">
      <c r="B17" s="13">
        <f t="shared" si="5"/>
        <v>42104</v>
      </c>
      <c r="C17" s="14">
        <f t="shared" si="4"/>
        <v>42104</v>
      </c>
      <c r="D17" s="24">
        <v>0.33263888888888887</v>
      </c>
      <c r="E17" s="24">
        <v>0.49652777777777773</v>
      </c>
      <c r="F17" s="24">
        <v>0.54236111111111118</v>
      </c>
      <c r="G17" s="24">
        <v>0.75347222222222221</v>
      </c>
      <c r="H17" s="25">
        <f t="shared" si="6"/>
        <v>0.37499999999999989</v>
      </c>
      <c r="I17" s="26">
        <f t="shared" si="7"/>
        <v>0.33333333333333331</v>
      </c>
      <c r="J17" s="27">
        <f t="shared" si="8"/>
        <v>4.1666666666666574E-2</v>
      </c>
    </row>
    <row r="18" spans="1:10" ht="15" x14ac:dyDescent="0.25">
      <c r="A18" s="28"/>
      <c r="B18" s="13">
        <f t="shared" si="5"/>
        <v>42105</v>
      </c>
      <c r="C18" s="14">
        <f t="shared" si="4"/>
        <v>42105</v>
      </c>
      <c r="D18" s="24">
        <v>0.33680555555555558</v>
      </c>
      <c r="E18" s="24">
        <v>0.5</v>
      </c>
      <c r="F18" s="24">
        <v>0.54166666666666663</v>
      </c>
      <c r="G18" s="24">
        <v>0.79999999999999993</v>
      </c>
      <c r="H18" s="25">
        <f t="shared" si="6"/>
        <v>0.42152777777777772</v>
      </c>
      <c r="I18" s="26">
        <f t="shared" si="7"/>
        <v>0.16666666666666666</v>
      </c>
      <c r="J18" s="27">
        <f t="shared" si="8"/>
        <v>0.25486111111111109</v>
      </c>
    </row>
    <row r="19" spans="1:10" ht="15" x14ac:dyDescent="0.25">
      <c r="B19" s="13">
        <f t="shared" si="5"/>
        <v>42106</v>
      </c>
      <c r="C19" s="14">
        <f t="shared" si="4"/>
        <v>42106</v>
      </c>
      <c r="D19" s="24">
        <v>0.31944444444444448</v>
      </c>
      <c r="E19" s="24">
        <v>0.5</v>
      </c>
      <c r="F19" s="24">
        <v>0.53125</v>
      </c>
      <c r="G19" s="24">
        <v>0.625</v>
      </c>
      <c r="H19" s="25">
        <f t="shared" si="6"/>
        <v>0.27430555555555552</v>
      </c>
      <c r="I19" s="26">
        <f t="shared" si="7"/>
        <v>0</v>
      </c>
      <c r="J19" s="27">
        <f t="shared" si="8"/>
        <v>0.27430555555555552</v>
      </c>
    </row>
    <row r="20" spans="1:10" ht="15" x14ac:dyDescent="0.25">
      <c r="B20" s="13">
        <f t="shared" si="5"/>
        <v>42107</v>
      </c>
      <c r="C20" s="14">
        <f t="shared" si="4"/>
        <v>42107</v>
      </c>
      <c r="D20" s="24">
        <v>0.33124999999999999</v>
      </c>
      <c r="E20" s="24">
        <v>0.50138888888888888</v>
      </c>
      <c r="F20" s="24">
        <v>0.54166666666666663</v>
      </c>
      <c r="G20" s="24">
        <v>0.74305555555555547</v>
      </c>
      <c r="H20" s="25">
        <f t="shared" si="6"/>
        <v>0.37152777777777773</v>
      </c>
      <c r="I20" s="26">
        <f t="shared" si="7"/>
        <v>0.33333333333333331</v>
      </c>
      <c r="J20" s="27">
        <f t="shared" si="8"/>
        <v>3.819444444444442E-2</v>
      </c>
    </row>
    <row r="21" spans="1:10" ht="15" x14ac:dyDescent="0.25">
      <c r="B21" s="13">
        <f t="shared" si="5"/>
        <v>42108</v>
      </c>
      <c r="C21" s="14">
        <f t="shared" si="4"/>
        <v>42108</v>
      </c>
      <c r="D21" s="24">
        <v>0.33333333333333331</v>
      </c>
      <c r="E21" s="24">
        <v>0.5</v>
      </c>
      <c r="F21" s="24">
        <v>0.5444444444444444</v>
      </c>
      <c r="G21" s="24">
        <v>0.74583333333333324</v>
      </c>
      <c r="H21" s="25">
        <f t="shared" si="6"/>
        <v>0.36805555555555552</v>
      </c>
      <c r="I21" s="26">
        <f t="shared" si="7"/>
        <v>0.33333333333333331</v>
      </c>
      <c r="J21" s="27">
        <f t="shared" si="8"/>
        <v>3.472222222222221E-2</v>
      </c>
    </row>
    <row r="22" spans="1:10" ht="15" x14ac:dyDescent="0.25">
      <c r="B22" s="13">
        <f t="shared" si="5"/>
        <v>42109</v>
      </c>
      <c r="C22" s="14">
        <f t="shared" si="4"/>
        <v>42109</v>
      </c>
      <c r="D22" s="24">
        <v>0.33055555555555555</v>
      </c>
      <c r="E22" s="24">
        <v>0.49236111111111108</v>
      </c>
      <c r="F22" s="24">
        <v>0.53472222222222221</v>
      </c>
      <c r="G22" s="24">
        <v>0.75694444444444453</v>
      </c>
      <c r="H22" s="25">
        <f t="shared" si="6"/>
        <v>0.38402777777777786</v>
      </c>
      <c r="I22" s="26">
        <f t="shared" si="7"/>
        <v>0.33333333333333331</v>
      </c>
      <c r="J22" s="27">
        <f t="shared" si="8"/>
        <v>5.0694444444444542E-2</v>
      </c>
    </row>
    <row r="23" spans="1:10" ht="15" x14ac:dyDescent="0.25">
      <c r="B23" s="13">
        <f t="shared" si="5"/>
        <v>42110</v>
      </c>
      <c r="C23" s="14">
        <f t="shared" si="4"/>
        <v>42110</v>
      </c>
      <c r="D23" s="24">
        <v>0.28472222222222221</v>
      </c>
      <c r="E23" s="24">
        <v>0.47916666666666669</v>
      </c>
      <c r="F23" s="24">
        <v>0.52083333333333337</v>
      </c>
      <c r="G23" s="24">
        <v>0.7319444444444444</v>
      </c>
      <c r="H23" s="25">
        <f t="shared" si="6"/>
        <v>0.4055555555555555</v>
      </c>
      <c r="I23" s="26">
        <f t="shared" si="7"/>
        <v>0.33333333333333331</v>
      </c>
      <c r="J23" s="27">
        <f t="shared" si="8"/>
        <v>7.2222222222222188E-2</v>
      </c>
    </row>
    <row r="24" spans="1:10" ht="15" x14ac:dyDescent="0.25">
      <c r="B24" s="13">
        <f t="shared" si="5"/>
        <v>42111</v>
      </c>
      <c r="C24" s="14">
        <f t="shared" si="4"/>
        <v>42111</v>
      </c>
      <c r="D24" s="24">
        <v>0.30902777777777779</v>
      </c>
      <c r="E24" s="24">
        <v>0.50208333333333333</v>
      </c>
      <c r="F24" s="24">
        <v>0.54236111111111118</v>
      </c>
      <c r="G24" s="24">
        <v>0.75277777777777777</v>
      </c>
      <c r="H24" s="25">
        <f t="shared" si="6"/>
        <v>0.40347222222222212</v>
      </c>
      <c r="I24" s="26">
        <f t="shared" si="7"/>
        <v>0.33333333333333331</v>
      </c>
      <c r="J24" s="27">
        <f t="shared" si="8"/>
        <v>7.0138888888888806E-2</v>
      </c>
    </row>
    <row r="25" spans="1:10" ht="15" x14ac:dyDescent="0.25">
      <c r="B25" s="13">
        <f t="shared" si="5"/>
        <v>42112</v>
      </c>
      <c r="C25" s="14">
        <f t="shared" si="4"/>
        <v>42112</v>
      </c>
      <c r="D25" s="24">
        <v>0.33611111111111108</v>
      </c>
      <c r="E25" s="24">
        <v>0.50624999999999998</v>
      </c>
      <c r="F25" s="24">
        <v>0.54305555555555551</v>
      </c>
      <c r="G25" s="24">
        <v>0.76041666666666663</v>
      </c>
      <c r="H25" s="25">
        <f t="shared" si="6"/>
        <v>0.38750000000000001</v>
      </c>
      <c r="I25" s="26">
        <f t="shared" si="7"/>
        <v>0.16666666666666666</v>
      </c>
      <c r="J25" s="27">
        <f t="shared" si="8"/>
        <v>0.22083333333333335</v>
      </c>
    </row>
    <row r="26" spans="1:10" ht="15" x14ac:dyDescent="0.25">
      <c r="B26" s="13">
        <f t="shared" si="5"/>
        <v>42113</v>
      </c>
      <c r="C26" s="14">
        <f t="shared" si="4"/>
        <v>42113</v>
      </c>
      <c r="D26" s="24">
        <v>0.33333333333333331</v>
      </c>
      <c r="E26" s="24">
        <v>0.5</v>
      </c>
      <c r="F26" s="24">
        <v>0.5625</v>
      </c>
      <c r="G26" s="24">
        <v>0.70833333333333337</v>
      </c>
      <c r="H26" s="25">
        <f t="shared" si="6"/>
        <v>0.31250000000000006</v>
      </c>
      <c r="I26" s="26">
        <f t="shared" si="7"/>
        <v>0</v>
      </c>
      <c r="J26" s="27">
        <f t="shared" si="8"/>
        <v>0.31250000000000006</v>
      </c>
    </row>
    <row r="27" spans="1:10" ht="15" x14ac:dyDescent="0.25">
      <c r="B27" s="13">
        <f t="shared" si="5"/>
        <v>42114</v>
      </c>
      <c r="C27" s="14">
        <f t="shared" si="4"/>
        <v>42114</v>
      </c>
      <c r="D27" s="24">
        <v>0.33333333333333331</v>
      </c>
      <c r="E27" s="24">
        <v>0.5</v>
      </c>
      <c r="F27" s="24">
        <v>0.54513888888888895</v>
      </c>
      <c r="G27" s="24">
        <v>0.69444444444444453</v>
      </c>
      <c r="H27" s="25">
        <f t="shared" si="6"/>
        <v>0.31597222222222227</v>
      </c>
      <c r="I27" s="26">
        <f t="shared" si="7"/>
        <v>0.31597222222222227</v>
      </c>
      <c r="J27" s="27">
        <f t="shared" si="8"/>
        <v>0</v>
      </c>
    </row>
    <row r="28" spans="1:10" ht="15" x14ac:dyDescent="0.25">
      <c r="B28" s="13">
        <f t="shared" si="5"/>
        <v>42115</v>
      </c>
      <c r="C28" s="14">
        <f t="shared" si="4"/>
        <v>42115</v>
      </c>
      <c r="D28" s="24">
        <v>0.33819444444444446</v>
      </c>
      <c r="E28" s="24">
        <v>0.51041666666666663</v>
      </c>
      <c r="F28" s="24">
        <v>0.53472222222222221</v>
      </c>
      <c r="G28" s="24">
        <v>0.71875</v>
      </c>
      <c r="H28" s="25">
        <f t="shared" si="6"/>
        <v>0.35624999999999996</v>
      </c>
      <c r="I28" s="26">
        <f t="shared" si="7"/>
        <v>0.33333333333333331</v>
      </c>
      <c r="J28" s="27">
        <f t="shared" si="8"/>
        <v>2.2916666666666641E-2</v>
      </c>
    </row>
    <row r="29" spans="1:10" ht="15" x14ac:dyDescent="0.25">
      <c r="B29" s="13">
        <f t="shared" si="5"/>
        <v>42116</v>
      </c>
      <c r="C29" s="14">
        <f t="shared" si="4"/>
        <v>42116</v>
      </c>
      <c r="D29" s="24">
        <v>0.38541666666666669</v>
      </c>
      <c r="E29" s="24">
        <v>0.51388888888888895</v>
      </c>
      <c r="F29" s="24">
        <v>0.55208333333333337</v>
      </c>
      <c r="G29" s="24">
        <v>0.75</v>
      </c>
      <c r="H29" s="25">
        <f t="shared" si="6"/>
        <v>0.3263888888888889</v>
      </c>
      <c r="I29" s="26">
        <f t="shared" si="7"/>
        <v>0.3263888888888889</v>
      </c>
      <c r="J29" s="27">
        <f t="shared" si="8"/>
        <v>0</v>
      </c>
    </row>
    <row r="30" spans="1:10" ht="15" x14ac:dyDescent="0.25">
      <c r="B30" s="13">
        <f t="shared" ref="B30:B35" si="9">B29+1</f>
        <v>42117</v>
      </c>
      <c r="C30" s="14">
        <f t="shared" si="4"/>
        <v>42117</v>
      </c>
      <c r="D30" s="24">
        <v>0.35000000000000003</v>
      </c>
      <c r="E30" s="24">
        <v>0.5</v>
      </c>
      <c r="F30" s="24">
        <v>0.53819444444444442</v>
      </c>
      <c r="G30" s="24">
        <v>0.74305555555555547</v>
      </c>
      <c r="H30" s="25">
        <f t="shared" si="6"/>
        <v>0.35486111111111102</v>
      </c>
      <c r="I30" s="26">
        <f t="shared" si="7"/>
        <v>0.33333333333333331</v>
      </c>
      <c r="J30" s="27">
        <f t="shared" si="8"/>
        <v>2.1527777777777701E-2</v>
      </c>
    </row>
    <row r="31" spans="1:10" ht="15" x14ac:dyDescent="0.25">
      <c r="B31" s="13">
        <f t="shared" si="9"/>
        <v>42118</v>
      </c>
      <c r="C31" s="14">
        <f t="shared" si="4"/>
        <v>42118</v>
      </c>
      <c r="D31" s="24">
        <v>0.35416666666666669</v>
      </c>
      <c r="E31" s="24">
        <v>0.50069444444444444</v>
      </c>
      <c r="F31" s="24">
        <v>0.54166666666666663</v>
      </c>
      <c r="G31" s="24">
        <v>0.75694444444444453</v>
      </c>
      <c r="H31" s="25">
        <f t="shared" si="6"/>
        <v>0.36180555555555566</v>
      </c>
      <c r="I31" s="26">
        <f t="shared" si="7"/>
        <v>0.33333333333333331</v>
      </c>
      <c r="J31" s="27">
        <f t="shared" si="8"/>
        <v>2.8472222222222343E-2</v>
      </c>
    </row>
    <row r="32" spans="1:10" ht="15" x14ac:dyDescent="0.25">
      <c r="B32" s="13">
        <f t="shared" si="9"/>
        <v>42119</v>
      </c>
      <c r="C32" s="14">
        <f t="shared" si="4"/>
        <v>42119</v>
      </c>
      <c r="D32" s="24">
        <v>0.35000000000000003</v>
      </c>
      <c r="E32" s="24">
        <v>0.50694444444444442</v>
      </c>
      <c r="F32" s="24">
        <v>0.54861111111111105</v>
      </c>
      <c r="G32" s="24">
        <v>0.79166666666666663</v>
      </c>
      <c r="H32" s="25">
        <f t="shared" si="6"/>
        <v>0.39999999999999997</v>
      </c>
      <c r="I32" s="26">
        <f t="shared" si="7"/>
        <v>0.16666666666666666</v>
      </c>
      <c r="J32" s="27">
        <f t="shared" si="8"/>
        <v>0.23333333333333331</v>
      </c>
    </row>
    <row r="33" spans="2:10" ht="15" x14ac:dyDescent="0.25">
      <c r="B33" s="13">
        <f t="shared" si="9"/>
        <v>42120</v>
      </c>
      <c r="C33" s="14">
        <f t="shared" si="4"/>
        <v>42120</v>
      </c>
      <c r="D33" s="24">
        <v>0.33333333333333331</v>
      </c>
      <c r="E33" s="24">
        <v>0.5</v>
      </c>
      <c r="F33" s="24">
        <v>0</v>
      </c>
      <c r="G33" s="24">
        <v>0</v>
      </c>
      <c r="H33" s="25">
        <f t="shared" si="6"/>
        <v>0.16666666666666669</v>
      </c>
      <c r="I33" s="26">
        <f t="shared" si="7"/>
        <v>0</v>
      </c>
      <c r="J33" s="27">
        <f t="shared" si="8"/>
        <v>0.16666666666666669</v>
      </c>
    </row>
    <row r="34" spans="2:10" ht="15" x14ac:dyDescent="0.25">
      <c r="B34" s="13">
        <f t="shared" si="9"/>
        <v>42121</v>
      </c>
      <c r="C34" s="14">
        <f t="shared" si="4"/>
        <v>42121</v>
      </c>
      <c r="D34" s="24">
        <v>0.34236111111111112</v>
      </c>
      <c r="E34" s="24">
        <v>0.50347222222222221</v>
      </c>
      <c r="F34" s="24">
        <v>0.53125</v>
      </c>
      <c r="G34" s="24">
        <v>0.74305555555555547</v>
      </c>
      <c r="H34" s="25">
        <f t="shared" si="6"/>
        <v>0.37291666666666656</v>
      </c>
      <c r="I34" s="26">
        <f t="shared" si="7"/>
        <v>0.33333333333333331</v>
      </c>
      <c r="J34" s="27">
        <f t="shared" si="8"/>
        <v>3.9583333333333248E-2</v>
      </c>
    </row>
    <row r="35" spans="2:10" ht="15" x14ac:dyDescent="0.25">
      <c r="B35" s="13">
        <f t="shared" si="9"/>
        <v>42122</v>
      </c>
      <c r="C35" s="14">
        <f t="shared" si="4"/>
        <v>42122</v>
      </c>
      <c r="D35" s="24">
        <v>0.33333333333333331</v>
      </c>
      <c r="E35" s="24">
        <v>0.5</v>
      </c>
      <c r="F35" s="24">
        <v>0.53125</v>
      </c>
      <c r="G35" s="24">
        <v>0.75347222222222221</v>
      </c>
      <c r="H35" s="25">
        <f t="shared" si="6"/>
        <v>0.3888888888888889</v>
      </c>
      <c r="I35" s="26">
        <f t="shared" si="7"/>
        <v>0.33333333333333331</v>
      </c>
      <c r="J35" s="27">
        <f t="shared" si="8"/>
        <v>5.555555555555558E-2</v>
      </c>
    </row>
    <row r="36" spans="2:10" ht="15" x14ac:dyDescent="0.25">
      <c r="B36" s="29">
        <f>IF(B35="","",IF(MONTH(B35+1)&lt;&gt;MONTH(B35),"",B35+1))</f>
        <v>42123</v>
      </c>
      <c r="C36" s="14">
        <f t="shared" si="4"/>
        <v>42123</v>
      </c>
      <c r="D36" s="24">
        <v>0.33333333333333331</v>
      </c>
      <c r="E36" s="24">
        <v>0.5</v>
      </c>
      <c r="F36" s="24">
        <v>0.54166666666666663</v>
      </c>
      <c r="G36" s="24">
        <v>0.79166666666666663</v>
      </c>
      <c r="H36" s="25">
        <f t="shared" si="6"/>
        <v>0.41666666666666669</v>
      </c>
      <c r="I36" s="26">
        <f t="shared" si="7"/>
        <v>0.33333333333333331</v>
      </c>
      <c r="J36" s="27">
        <f t="shared" si="8"/>
        <v>8.333333333333337E-2</v>
      </c>
    </row>
    <row r="37" spans="2:10" ht="15" x14ac:dyDescent="0.25">
      <c r="B37" s="29">
        <f t="shared" ref="B37:B39" si="10">IF(B36="","",IF(MONTH(B36+1)&lt;&gt;MONTH(B36),"",B36+1))</f>
        <v>42124</v>
      </c>
      <c r="C37" s="14">
        <f t="shared" si="4"/>
        <v>42124</v>
      </c>
      <c r="D37" s="24">
        <v>0.33333333333333331</v>
      </c>
      <c r="E37" s="24">
        <v>0.51041666666666663</v>
      </c>
      <c r="F37" s="24">
        <v>0.54166666666666663</v>
      </c>
      <c r="G37" s="24">
        <v>0.77430555555555547</v>
      </c>
      <c r="H37" s="25">
        <f t="shared" si="6"/>
        <v>0.40972222222222215</v>
      </c>
      <c r="I37" s="26">
        <f t="shared" si="7"/>
        <v>0.33333333333333331</v>
      </c>
      <c r="J37" s="27">
        <f t="shared" si="8"/>
        <v>7.638888888888884E-2</v>
      </c>
    </row>
    <row r="38" spans="2:10" ht="15" x14ac:dyDescent="0.25">
      <c r="B38" s="30" t="str">
        <f t="shared" si="10"/>
        <v/>
      </c>
      <c r="C38" s="19" t="str">
        <f t="shared" si="4"/>
        <v/>
      </c>
      <c r="D38" s="20"/>
      <c r="E38" s="20"/>
      <c r="F38" s="20"/>
      <c r="G38" s="20"/>
      <c r="H38" s="21" t="str">
        <f t="shared" si="6"/>
        <v/>
      </c>
      <c r="I38" s="22" t="str">
        <f t="shared" si="7"/>
        <v/>
      </c>
      <c r="J38" s="23" t="str">
        <f t="shared" si="8"/>
        <v/>
      </c>
    </row>
    <row r="39" spans="2:10" ht="15" x14ac:dyDescent="0.25">
      <c r="B39" s="31"/>
      <c r="C39" s="31"/>
    </row>
    <row r="44" spans="2:10" ht="18.75" x14ac:dyDescent="0.2">
      <c r="G44" s="3" t="s">
        <v>11</v>
      </c>
    </row>
  </sheetData>
  <phoneticPr fontId="2" type="noConversion"/>
  <pageMargins left="0.78740157499999996" right="0.78740157499999996" top="0.984251969" bottom="0.984251969" header="0.49212598499999999" footer="0.49212598499999999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gilberto.braga</dc:creator>
  <cp:lastModifiedBy>Gilberto</cp:lastModifiedBy>
  <dcterms:created xsi:type="dcterms:W3CDTF">2015-05-11T16:16:43Z</dcterms:created>
  <dcterms:modified xsi:type="dcterms:W3CDTF">2015-05-21T03:54:47Z</dcterms:modified>
</cp:coreProperties>
</file>